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L:\SLS\Hjælperedskaber til lønnen\Beregning\"/>
    </mc:Choice>
  </mc:AlternateContent>
  <xr:revisionPtr revIDLastSave="0" documentId="13_ncr:1_{621FA0FF-8CF6-435F-BA5D-0214F30A4969}" xr6:coauthVersionLast="47" xr6:coauthVersionMax="47" xr10:uidLastSave="{00000000-0000-0000-0000-000000000000}"/>
  <bookViews>
    <workbookView xWindow="0" yWindow="0" windowWidth="19200" windowHeight="15600" xr2:uid="{57424E12-DD25-4312-B075-73DB4DDAC3E8}"/>
  </bookViews>
  <sheets>
    <sheet name="Ark1" sheetId="1" r:id="rId1"/>
  </sheets>
  <definedNames>
    <definedName name="_xlnm.Print_Area" localSheetId="0">'Ark1'!$A$1:$F$37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1" l="1"/>
  <c r="C11" i="1" s="1"/>
  <c r="C14" i="1" s="1"/>
  <c r="C12" i="1" l="1"/>
  <c r="C15" i="1" s="1"/>
  <c r="C23" i="1" l="1"/>
  <c r="C16" i="1"/>
  <c r="C22" i="1" s="1"/>
  <c r="C24" i="1" l="1"/>
</calcChain>
</file>

<file path=xl/sharedStrings.xml><?xml version="1.0" encoding="utf-8"?>
<sst xmlns="http://schemas.openxmlformats.org/spreadsheetml/2006/main" count="19" uniqueCount="19">
  <si>
    <t>Årsnorm fuld tid</t>
  </si>
  <si>
    <t>Årsnorm fuld tid minus aldersreduktion</t>
  </si>
  <si>
    <t>Antal arbejdsdage ekskl. Ferie+helligdg</t>
  </si>
  <si>
    <t>Årsnorm timetal pension</t>
  </si>
  <si>
    <t>Forholdsmæssig aldersreduktion</t>
  </si>
  <si>
    <t>Årsnorm ekskl. Aldersreduktion</t>
  </si>
  <si>
    <t>Årsnorm - aflønning</t>
  </si>
  <si>
    <t>Ugentligt timetal - aflønning (indtast)</t>
  </si>
  <si>
    <t>Normperiode (indtast start/slutdato)</t>
  </si>
  <si>
    <t>Feriedage i perioden (indtast)</t>
  </si>
  <si>
    <t>Søgne-helligdage i perioden (indtast)</t>
  </si>
  <si>
    <t>Ugentlig timetal - pension</t>
  </si>
  <si>
    <t>Årsnorm - pension</t>
  </si>
  <si>
    <t>Årsopgørelse - timetal pension (kontrolberegning)</t>
  </si>
  <si>
    <t>Beregning af § 21 pensionstimetal - omvendt beregning</t>
  </si>
  <si>
    <t>Navn:</t>
  </si>
  <si>
    <t>CPR-nr.</t>
  </si>
  <si>
    <t>Dato / underskrift medarbejder</t>
  </si>
  <si>
    <t>Dato / underskrift arbejdsgiver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</si>
</sst>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theme="1"/>
      <name val="Calibri"/>
      <family val="2"/>
    </font>
    <font>
      <i/>
      <sz val="11"/>
      <color theme="1"/>
      <name val="Calibri"/>
      <family val="2"/>
    </font>
    <font>
      <b/>
      <i/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3" borderId="4" xfId="0" applyFont="1" applyFill="1" applyBorder="1"/>
    <xf numFmtId="0" fontId="3" fillId="2" borderId="0" xfId="0" applyFont="1" applyFill="1"/>
    <xf numFmtId="0" fontId="3" fillId="2" borderId="4" xfId="0" applyFont="1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3" fillId="4" borderId="4" xfId="0" applyFont="1" applyFill="1" applyBorder="1"/>
    <xf numFmtId="0" fontId="3" fillId="2" borderId="2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14" fontId="3" fillId="4" borderId="0" xfId="0" applyNumberFormat="1" applyFont="1" applyFill="1" applyProtection="1">
      <protection locked="0"/>
    </xf>
    <xf numFmtId="14" fontId="3" fillId="4" borderId="5" xfId="0" applyNumberFormat="1" applyFont="1" applyFill="1" applyBorder="1" applyProtection="1">
      <protection locked="0"/>
    </xf>
    <xf numFmtId="4" fontId="3" fillId="4" borderId="0" xfId="0" applyNumberFormat="1" applyFont="1" applyFill="1" applyAlignment="1" applyProtection="1">
      <alignment horizontal="center"/>
      <protection locked="0"/>
    </xf>
    <xf numFmtId="4" fontId="3" fillId="4" borderId="5" xfId="0" applyNumberFormat="1" applyFont="1" applyFill="1" applyBorder="1" applyAlignment="1" applyProtection="1">
      <alignment horizontal="center"/>
      <protection locked="0"/>
    </xf>
    <xf numFmtId="4" fontId="3" fillId="5" borderId="0" xfId="0" applyNumberFormat="1" applyFont="1" applyFill="1" applyAlignment="1">
      <alignment horizontal="center"/>
    </xf>
    <xf numFmtId="4" fontId="3" fillId="5" borderId="5" xfId="0" applyNumberFormat="1" applyFont="1" applyFill="1" applyBorder="1" applyAlignment="1">
      <alignment horizontal="center"/>
    </xf>
    <xf numFmtId="4" fontId="3" fillId="3" borderId="0" xfId="0" applyNumberFormat="1" applyFont="1" applyFill="1" applyAlignment="1">
      <alignment horizontal="center"/>
    </xf>
    <xf numFmtId="4" fontId="3" fillId="3" borderId="5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4" fontId="3" fillId="2" borderId="0" xfId="0" applyNumberFormat="1" applyFont="1" applyFill="1" applyAlignment="1">
      <alignment horizontal="center"/>
    </xf>
    <xf numFmtId="4" fontId="3" fillId="2" borderId="5" xfId="0" applyNumberFormat="1" applyFont="1" applyFill="1" applyBorder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4" borderId="0" xfId="0" applyFont="1" applyFill="1" applyAlignment="1" applyProtection="1">
      <alignment horizontal="center"/>
      <protection locked="0"/>
    </xf>
    <xf numFmtId="0" fontId="3" fillId="4" borderId="5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/>
    <xf numFmtId="0" fontId="0" fillId="0" borderId="2" xfId="0" applyBorder="1"/>
    <xf numFmtId="0" fontId="3" fillId="4" borderId="6" xfId="0" applyFont="1" applyFill="1" applyBorder="1"/>
    <xf numFmtId="0" fontId="4" fillId="0" borderId="0" xfId="0" applyFont="1" applyAlignment="1">
      <alignment horizontal="center"/>
    </xf>
    <xf numFmtId="0" fontId="3" fillId="4" borderId="2" xfId="0" applyFont="1" applyFill="1" applyBorder="1" applyAlignment="1" applyProtection="1">
      <alignment horizontal="center"/>
      <protection locked="0"/>
    </xf>
    <xf numFmtId="0" fontId="3" fillId="4" borderId="3" xfId="0" applyFont="1" applyFill="1" applyBorder="1" applyAlignment="1" applyProtection="1">
      <alignment horizontal="center"/>
      <protection locked="0"/>
    </xf>
    <xf numFmtId="0" fontId="3" fillId="4" borderId="7" xfId="0" applyFont="1" applyFill="1" applyBorder="1" applyAlignment="1" applyProtection="1">
      <alignment horizontal="center"/>
      <protection locked="0"/>
    </xf>
    <xf numFmtId="0" fontId="3" fillId="4" borderId="8" xfId="0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</xdr:row>
      <xdr:rowOff>9525</xdr:rowOff>
    </xdr:from>
    <xdr:to>
      <xdr:col>10</xdr:col>
      <xdr:colOff>9525</xdr:colOff>
      <xdr:row>26</xdr:row>
      <xdr:rowOff>47625</xdr:rowOff>
    </xdr:to>
    <xdr:sp macro="" textlink="">
      <xdr:nvSpPr>
        <xdr:cNvPr id="2" name="Tekstfelt 1">
          <a:extLst>
            <a:ext uri="{FF2B5EF4-FFF2-40B4-BE49-F238E27FC236}">
              <a16:creationId xmlns:a16="http://schemas.microsoft.com/office/drawing/2014/main" id="{40119CD4-B0C8-D605-9EF7-B876E629A85C}"/>
            </a:ext>
          </a:extLst>
        </xdr:cNvPr>
        <xdr:cNvSpPr txBox="1"/>
      </xdr:nvSpPr>
      <xdr:spPr>
        <a:xfrm>
          <a:off x="5524500" y="400050"/>
          <a:ext cx="4333875" cy="46767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a-DK" sz="1100" b="1" i="0"/>
            <a:t>Forklaring/vejledning</a:t>
          </a:r>
          <a:r>
            <a:rPr lang="da-DK" sz="1100" b="1" i="0" baseline="0"/>
            <a:t>  - pensionstimetal ift. § 21 i GL-overenkomsten</a:t>
          </a:r>
        </a:p>
        <a:p>
          <a:endParaRPr lang="da-DK" sz="1100" b="1" i="0" baseline="0"/>
        </a:p>
        <a:p>
          <a:r>
            <a:rPr lang="da-DK" sz="1100" b="1" i="0" baseline="0"/>
            <a:t>Retten</a:t>
          </a:r>
        </a:p>
        <a:p>
          <a:r>
            <a:rPr lang="da-DK" sz="1100" b="0" i="0" baseline="0"/>
            <a:t>Retten til nedsat tid efter § 21 gælder for lærere der er født i perioden fra den 1. august 1955 til 31. juli 1963. Disse lærere har fra den normperiode, hvor de fylder 60 år ret til nedsat tid i op til 175 timer med dertil tilsvarende lønnedgang, men fuld pensionsindbetaling. Deltidsansatte har ret til en forholdmæssig arbejdstidsnedsættelse og pensionsindbetaling. Læreren skal anmode om nedsættelsen inden normperioden starter.</a:t>
          </a:r>
        </a:p>
        <a:p>
          <a:endParaRPr lang="da-DK" sz="1100" b="0" i="0" baseline="0"/>
        </a:p>
        <a:p>
          <a:r>
            <a:rPr lang="da-DK" sz="1100" b="1" i="0" baseline="0"/>
            <a:t>Vejledning til arket</a:t>
          </a:r>
        </a:p>
        <a:p>
          <a:r>
            <a:rPr lang="da-DK" sz="1100" b="0" i="0" baseline="0"/>
            <a:t>De </a:t>
          </a:r>
          <a:r>
            <a:rPr lang="da-DK" sz="1100" b="0" i="0" baseline="0">
              <a:solidFill>
                <a:sysClr val="windowText" lastClr="000000"/>
              </a:solidFill>
              <a:effectLst>
                <a:outerShdw blurRad="50800" dist="50800" dir="5400000" algn="ctr" rotWithShape="0">
                  <a:schemeClr val="bg2"/>
                </a:outerShdw>
              </a:effectLst>
            </a:rPr>
            <a:t>grå felter</a:t>
          </a:r>
          <a:r>
            <a:rPr lang="da-DK" sz="1100" b="0" i="0" baseline="0">
              <a:solidFill>
                <a:sysClr val="windowText" lastClr="000000"/>
              </a:solidFill>
            </a:rPr>
            <a:t> </a:t>
          </a:r>
          <a:r>
            <a:rPr lang="da-DK" sz="1100" b="0" i="0" baseline="0"/>
            <a:t>skal udfyldes, timetallet der udfyldes i det grå felt, er det ugentlige timetal, som medarbejderen skal have løn for i normperioden. Hvis en medarbejder ønsker at gå 175 timer ned, fra en fuldtidsansættelse, beregnes det ugentlige timetal medarbejderen skal have løn for således:</a:t>
          </a:r>
        </a:p>
        <a:p>
          <a:endParaRPr lang="da-DK" sz="1100" b="0" i="0" baseline="0"/>
        </a:p>
        <a:p>
          <a:r>
            <a:rPr lang="da-DK" sz="1100" b="0" i="1" baseline="0"/>
            <a:t>Årsnorm fuld tid minus aldersreduktion / årsnorm fuld tid * 37.</a:t>
          </a:r>
        </a:p>
        <a:p>
          <a:endParaRPr lang="da-DK" sz="1100" b="0" i="0" baseline="0"/>
        </a:p>
        <a:p>
          <a:r>
            <a:rPr lang="da-DK" sz="1100" b="0" i="0"/>
            <a:t>På baggrund</a:t>
          </a:r>
          <a:r>
            <a:rPr lang="da-DK" sz="1100" b="0" i="0" baseline="0"/>
            <a:t> af indtastningerne beregnes det timetal, som medarbejderen skal have pension ud fra. Pensionstimetallet vises i det blå felt. </a:t>
          </a:r>
        </a:p>
        <a:p>
          <a:endParaRPr lang="da-DK" sz="1100" b="0" i="0" baseline="0"/>
        </a:p>
        <a:p>
          <a:r>
            <a:rPr lang="da-DK" sz="1100" b="0" i="0" baseline="0"/>
            <a:t>Kontrolberegningen ift. årsopgørelsen af pensionstimetallet, viser hvor mange timers aldersreduktion medarbejderen anvender. Årsnormen </a:t>
          </a:r>
          <a:r>
            <a:rPr lang="da-DK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ekskl. aldersreduktion</a:t>
          </a:r>
          <a:r>
            <a:rPr lang="da-DK" sz="1100" b="0" i="0" baseline="0"/>
            <a:t> (fra kontrolberegningen), bør matche årsnormen for aflønningen (de grønne felter). </a:t>
          </a:r>
          <a:endParaRPr lang="da-DK" sz="1100" b="0" i="0"/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E782F-09C9-4E76-8F41-02ACF70444A9}">
  <sheetPr>
    <pageSetUpPr fitToPage="1"/>
  </sheetPr>
  <dimension ref="A1:K35"/>
  <sheetViews>
    <sheetView tabSelected="1" workbookViewId="0">
      <selection activeCell="F5" sqref="F5"/>
    </sheetView>
  </sheetViews>
  <sheetFormatPr defaultRowHeight="15" x14ac:dyDescent="0.25"/>
  <cols>
    <col min="1" max="1" width="36.42578125" bestFit="1" customWidth="1"/>
    <col min="2" max="2" width="5.7109375" customWidth="1"/>
    <col min="3" max="3" width="11.140625" customWidth="1"/>
    <col min="4" max="4" width="11.28515625" customWidth="1"/>
    <col min="9" max="9" width="36.140625" bestFit="1" customWidth="1"/>
    <col min="10" max="11" width="10.42578125" bestFit="1" customWidth="1"/>
  </cols>
  <sheetData>
    <row r="1" spans="1:11" ht="15.75" thickBot="1" x14ac:dyDescent="0.3"/>
    <row r="2" spans="1:11" x14ac:dyDescent="0.25">
      <c r="A2" s="39" t="s">
        <v>15</v>
      </c>
      <c r="B2" s="40"/>
      <c r="C2" s="43"/>
      <c r="D2" s="44"/>
    </row>
    <row r="3" spans="1:11" ht="15.75" thickBot="1" x14ac:dyDescent="0.3">
      <c r="A3" s="41" t="s">
        <v>16</v>
      </c>
      <c r="B3" s="11"/>
      <c r="C3" s="45"/>
      <c r="D3" s="46"/>
    </row>
    <row r="4" spans="1:11" ht="15.75" thickBot="1" x14ac:dyDescent="0.3"/>
    <row r="5" spans="1:11" ht="15.75" thickBot="1" x14ac:dyDescent="0.3">
      <c r="A5" s="27" t="s">
        <v>14</v>
      </c>
      <c r="B5" s="28"/>
      <c r="C5" s="28"/>
      <c r="D5" s="29"/>
      <c r="E5" s="3"/>
      <c r="I5" s="30"/>
      <c r="J5" s="30"/>
      <c r="K5" s="30"/>
    </row>
    <row r="6" spans="1:11" x14ac:dyDescent="0.25">
      <c r="A6" s="4"/>
      <c r="B6" s="5"/>
      <c r="C6" s="5"/>
      <c r="D6" s="6"/>
      <c r="E6" s="3"/>
      <c r="I6" s="2"/>
      <c r="J6" s="2"/>
      <c r="K6" s="2"/>
    </row>
    <row r="7" spans="1:11" x14ac:dyDescent="0.25">
      <c r="A7" s="13" t="s">
        <v>8</v>
      </c>
      <c r="B7" s="8"/>
      <c r="C7" s="17"/>
      <c r="D7" s="18"/>
      <c r="J7" s="36"/>
      <c r="K7" s="36"/>
    </row>
    <row r="8" spans="1:11" x14ac:dyDescent="0.25">
      <c r="A8" s="13" t="s">
        <v>9</v>
      </c>
      <c r="B8" s="8"/>
      <c r="C8" s="37"/>
      <c r="D8" s="38"/>
      <c r="J8" s="36"/>
      <c r="K8" s="36"/>
    </row>
    <row r="9" spans="1:11" x14ac:dyDescent="0.25">
      <c r="A9" s="13" t="s">
        <v>10</v>
      </c>
      <c r="B9" s="8"/>
      <c r="C9" s="37"/>
      <c r="D9" s="38"/>
      <c r="J9" s="36"/>
      <c r="K9" s="36"/>
    </row>
    <row r="10" spans="1:11" x14ac:dyDescent="0.25">
      <c r="A10" s="9" t="s">
        <v>2</v>
      </c>
      <c r="B10" s="8"/>
      <c r="C10" s="31">
        <f>((NETWORKDAYS(C7,D7))-C8-C9)</f>
        <v>0</v>
      </c>
      <c r="D10" s="32"/>
      <c r="J10" s="35"/>
      <c r="K10" s="35"/>
    </row>
    <row r="11" spans="1:11" x14ac:dyDescent="0.25">
      <c r="A11" s="9" t="s">
        <v>0</v>
      </c>
      <c r="B11" s="8"/>
      <c r="C11" s="33">
        <f>C10*7.4</f>
        <v>0</v>
      </c>
      <c r="D11" s="34"/>
    </row>
    <row r="12" spans="1:11" x14ac:dyDescent="0.25">
      <c r="A12" s="9" t="s">
        <v>1</v>
      </c>
      <c r="B12" s="8"/>
      <c r="C12" s="33">
        <f>C11-175</f>
        <v>-175</v>
      </c>
      <c r="D12" s="34"/>
    </row>
    <row r="13" spans="1:11" x14ac:dyDescent="0.25">
      <c r="A13" s="13" t="s">
        <v>7</v>
      </c>
      <c r="B13" s="8"/>
      <c r="C13" s="19"/>
      <c r="D13" s="20"/>
    </row>
    <row r="14" spans="1:11" x14ac:dyDescent="0.25">
      <c r="A14" s="9" t="s">
        <v>6</v>
      </c>
      <c r="B14" s="8"/>
      <c r="C14" s="21">
        <f>C11/37*C13</f>
        <v>0</v>
      </c>
      <c r="D14" s="22"/>
      <c r="J14" s="1"/>
      <c r="K14" s="1"/>
    </row>
    <row r="15" spans="1:11" x14ac:dyDescent="0.25">
      <c r="A15" s="7" t="s">
        <v>11</v>
      </c>
      <c r="B15" s="8"/>
      <c r="C15" s="23">
        <f>IF((((C13*52)*C11/C12/52))&gt;37,37,(((C13*52)*C11/C12/52)))</f>
        <v>0</v>
      </c>
      <c r="D15" s="24"/>
    </row>
    <row r="16" spans="1:11" x14ac:dyDescent="0.25">
      <c r="A16" s="9" t="s">
        <v>12</v>
      </c>
      <c r="B16" s="8"/>
      <c r="C16" s="25">
        <f>ROUND(C11/37*C15,2)</f>
        <v>0</v>
      </c>
      <c r="D16" s="26"/>
    </row>
    <row r="17" spans="1:4" ht="15.75" thickBot="1" x14ac:dyDescent="0.3">
      <c r="A17" s="10"/>
      <c r="B17" s="11"/>
      <c r="C17" s="11"/>
      <c r="D17" s="12"/>
    </row>
    <row r="19" spans="1:4" ht="15.75" thickBot="1" x14ac:dyDescent="0.3"/>
    <row r="20" spans="1:4" ht="15.75" thickBot="1" x14ac:dyDescent="0.3">
      <c r="A20" s="27" t="s">
        <v>13</v>
      </c>
      <c r="B20" s="28"/>
      <c r="C20" s="28"/>
      <c r="D20" s="29"/>
    </row>
    <row r="21" spans="1:4" x14ac:dyDescent="0.25">
      <c r="A21" s="4"/>
      <c r="B21" s="14"/>
      <c r="C21" s="5"/>
      <c r="D21" s="6"/>
    </row>
    <row r="22" spans="1:4" x14ac:dyDescent="0.25">
      <c r="A22" s="9" t="s">
        <v>3</v>
      </c>
      <c r="B22" s="8"/>
      <c r="C22" s="33">
        <f>C16</f>
        <v>0</v>
      </c>
      <c r="D22" s="34"/>
    </row>
    <row r="23" spans="1:4" x14ac:dyDescent="0.25">
      <c r="A23" s="9" t="s">
        <v>4</v>
      </c>
      <c r="B23" s="8"/>
      <c r="C23" s="33">
        <f>IF(C14&gt;C12,C11-C14,(175/37*C15))</f>
        <v>0</v>
      </c>
      <c r="D23" s="34"/>
    </row>
    <row r="24" spans="1:4" x14ac:dyDescent="0.25">
      <c r="A24" s="9" t="s">
        <v>5</v>
      </c>
      <c r="B24" s="8"/>
      <c r="C24" s="21">
        <f>C22-C23</f>
        <v>0</v>
      </c>
      <c r="D24" s="22"/>
    </row>
    <row r="25" spans="1:4" ht="15.75" thickBot="1" x14ac:dyDescent="0.3">
      <c r="A25" s="10"/>
      <c r="B25" s="15"/>
      <c r="C25" s="15"/>
      <c r="D25" s="16"/>
    </row>
    <row r="29" spans="1:4" ht="15.75" thickBot="1" x14ac:dyDescent="0.3">
      <c r="A29" s="11"/>
      <c r="B29" s="11"/>
      <c r="C29" s="11"/>
      <c r="D29" s="11"/>
    </row>
    <row r="30" spans="1:4" x14ac:dyDescent="0.25">
      <c r="A30" s="42" t="s">
        <v>17</v>
      </c>
      <c r="B30" s="36"/>
      <c r="C30" s="36"/>
      <c r="D30" s="36"/>
    </row>
    <row r="34" spans="1:4" ht="15.75" thickBot="1" x14ac:dyDescent="0.3">
      <c r="A34" s="11"/>
      <c r="B34" s="11"/>
      <c r="C34" s="11"/>
      <c r="D34" s="11"/>
    </row>
    <row r="35" spans="1:4" x14ac:dyDescent="0.25">
      <c r="A35" s="42" t="s">
        <v>18</v>
      </c>
      <c r="B35" s="36"/>
      <c r="C35" s="36"/>
      <c r="D35" s="36"/>
    </row>
  </sheetData>
  <sheetProtection sheet="1" objects="1" scenarios="1"/>
  <mergeCells count="23">
    <mergeCell ref="C2:D2"/>
    <mergeCell ref="C3:D3"/>
    <mergeCell ref="A30:D30"/>
    <mergeCell ref="A35:D35"/>
    <mergeCell ref="I5:K5"/>
    <mergeCell ref="A5:D5"/>
    <mergeCell ref="C10:D10"/>
    <mergeCell ref="C11:D11"/>
    <mergeCell ref="C12:D12"/>
    <mergeCell ref="J10:K10"/>
    <mergeCell ref="J7:K7"/>
    <mergeCell ref="J8:K8"/>
    <mergeCell ref="J9:K9"/>
    <mergeCell ref="C8:D8"/>
    <mergeCell ref="C9:D9"/>
    <mergeCell ref="C13:D13"/>
    <mergeCell ref="C14:D14"/>
    <mergeCell ref="C15:D15"/>
    <mergeCell ref="C16:D16"/>
    <mergeCell ref="A20:D20"/>
    <mergeCell ref="C22:D22"/>
    <mergeCell ref="C23:D23"/>
    <mergeCell ref="C24:D2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Ark1</vt:lpstr>
      <vt:lpstr>'Ark1'!Udskriftsområde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Signe Egebo Pedersen, Løn</dc:creator>
  <cp:lastModifiedBy>Signe Egebo Pedersen, Løn</cp:lastModifiedBy>
  <dcterms:created xsi:type="dcterms:W3CDTF">2025-06-11T06:24:04Z</dcterms:created>
  <dcterms:modified xsi:type="dcterms:W3CDTF">2025-06-27T10:02:04Z</dcterms:modified>
</cp:coreProperties>
</file>